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s" sheetId="1" state="visible" r:id="rId1"/>
    <sheet xmlns:r="http://schemas.openxmlformats.org/officeDocument/2006/relationships" name="Bin Inventory" sheetId="2" state="visible" r:id="rId2"/>
    <sheet xmlns:r="http://schemas.openxmlformats.org/officeDocument/2006/relationships" name="Position" sheetId="3" state="visible" r:id="rId3"/>
  </sheets>
  <definedNames>
    <definedName name="_xlnm._FilterDatabase" localSheetId="0" hidden="1">'Contracts'!$A$1:$I$21</definedName>
    <definedName name="_xlnm._FilterDatabase" localSheetId="1" hidden="1">'Bin Inventory'!$A$1:$G$16</definedName>
    <definedName name="_xlnm._FilterDatabase" localSheetId="2" hidden="1">'Position'!$A$1:$E$11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ContractsTable" displayName="ContractsTable" ref="A1:I21" headerRowCount="1">
  <autoFilter ref="A1:I21"/>
  <tableColumns count="9">
    <tableColumn id="1" name="Contract #"/>
    <tableColumn id="2" name="Buyer"/>
    <tableColumn id="3" name="Crop"/>
    <tableColumn id="4" name="Tonnes"/>
    <tableColumn id="5" name="Price ($/t)"/>
    <tableColumn id="6" name="Delivery start"/>
    <tableColumn id="7" name="Delivery end"/>
    <tableColumn id="8" name="Status"/>
    <tableColumn id="9" name="Notes"/>
  </tableColumns>
  <tableStyleInfo name="TableStyleMedium4" showFirstColumn="0" showLastColumn="0" showRowStripes="1"/>
</table>
</file>

<file path=xl/tables/table2.xml><?xml version="1.0" encoding="utf-8"?>
<table xmlns="http://schemas.openxmlformats.org/spreadsheetml/2006/main" id="2" name="InventoryTable" displayName="InventoryTable" ref="A1:G16" headerRowCount="1">
  <autoFilter ref="A1:G16"/>
  <tableColumns count="7">
    <tableColumn id="1" name="Bin"/>
    <tableColumn id="2" name="Site"/>
    <tableColumn id="3" name="Crop"/>
    <tableColumn id="4" name="Capacity (t)"/>
    <tableColumn id="5" name="On hand (t)"/>
    <tableColumn id="6" name="Last updated"/>
    <tableColumn id="7" name="Notes"/>
  </tableColumns>
  <tableStyleInfo name="TableStyleMedium4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7" customWidth="1" min="3" max="3"/>
    <col width="9" customWidth="1" min="4" max="4"/>
    <col width="14" customWidth="1" min="5" max="5"/>
    <col width="17" customWidth="1" min="6" max="6"/>
    <col width="15" customWidth="1" min="7" max="7"/>
    <col width="9" customWidth="1" min="8" max="8"/>
    <col width="8" customWidth="1" min="9" max="9"/>
  </cols>
  <sheetData>
    <row r="1" ht="26" customHeight="1">
      <c r="A1" s="1" t="inlineStr">
        <is>
          <t>Contract #</t>
        </is>
      </c>
      <c r="B1" s="1" t="inlineStr">
        <is>
          <t>Buyer</t>
        </is>
      </c>
      <c r="C1" s="1" t="inlineStr">
        <is>
          <t>Crop</t>
        </is>
      </c>
      <c r="D1" s="1" t="inlineStr">
        <is>
          <t>Tonnes</t>
        </is>
      </c>
      <c r="E1" s="1" t="inlineStr">
        <is>
          <t>Price ($/t)</t>
        </is>
      </c>
      <c r="F1" s="1" t="inlineStr">
        <is>
          <t>Delivery start</t>
        </is>
      </c>
      <c r="G1" s="1" t="inlineStr">
        <is>
          <t>Delivery end</t>
        </is>
      </c>
      <c r="H1" s="1" t="inlineStr">
        <is>
          <t>Status</t>
        </is>
      </c>
      <c r="I1" s="1" t="inlineStr">
        <is>
          <t>Notes</t>
        </is>
      </c>
    </row>
    <row r="2">
      <c r="A2" t="inlineStr"/>
      <c r="B2" t="inlineStr"/>
      <c r="C2" t="inlineStr"/>
      <c r="D2" t="inlineStr"/>
      <c r="E2" s="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s="2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s="2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s="2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s="2" t="inlineStr"/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s="2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s="2" t="inlineStr"/>
      <c r="F8" t="inlineStr"/>
      <c r="G8" t="inlineStr"/>
      <c r="H8" t="inlineStr"/>
      <c r="I8" t="inlineStr"/>
    </row>
    <row r="9">
      <c r="A9" t="inlineStr"/>
      <c r="B9" t="inlineStr"/>
      <c r="C9" t="inlineStr"/>
      <c r="D9" t="inlineStr"/>
      <c r="E9" s="2" t="inlineStr"/>
      <c r="F9" t="inlineStr"/>
      <c r="G9" t="inlineStr"/>
      <c r="H9" t="inlineStr"/>
      <c r="I9" t="inlineStr"/>
    </row>
    <row r="10">
      <c r="A10" t="inlineStr"/>
      <c r="B10" t="inlineStr"/>
      <c r="C10" t="inlineStr"/>
      <c r="D10" t="inlineStr"/>
      <c r="E10" s="2" t="inlineStr"/>
      <c r="F10" t="inlineStr"/>
      <c r="G10" t="inlineStr"/>
      <c r="H10" t="inlineStr"/>
      <c r="I10" t="inlineStr"/>
    </row>
    <row r="11">
      <c r="A11" t="inlineStr"/>
      <c r="B11" t="inlineStr"/>
      <c r="C11" t="inlineStr"/>
      <c r="D11" t="inlineStr"/>
      <c r="E11" s="2" t="inlineStr"/>
      <c r="F11" t="inlineStr"/>
      <c r="G11" t="inlineStr"/>
      <c r="H11" t="inlineStr"/>
      <c r="I11" t="inlineStr"/>
    </row>
    <row r="12">
      <c r="A12" t="inlineStr"/>
      <c r="B12" t="inlineStr"/>
      <c r="C12" t="inlineStr"/>
      <c r="D12" t="inlineStr"/>
      <c r="E12" s="2" t="inlineStr"/>
      <c r="F12" t="inlineStr"/>
      <c r="G12" t="inlineStr"/>
      <c r="H12" t="inlineStr"/>
      <c r="I12" t="inlineStr"/>
    </row>
    <row r="13">
      <c r="A13" t="inlineStr"/>
      <c r="B13" t="inlineStr"/>
      <c r="C13" t="inlineStr"/>
      <c r="D13" t="inlineStr"/>
      <c r="E13" s="2" t="inlineStr"/>
      <c r="F13" t="inlineStr"/>
      <c r="G13" t="inlineStr"/>
      <c r="H13" t="inlineStr"/>
      <c r="I13" t="inlineStr"/>
    </row>
    <row r="14">
      <c r="A14" t="inlineStr"/>
      <c r="B14" t="inlineStr"/>
      <c r="C14" t="inlineStr"/>
      <c r="D14" t="inlineStr"/>
      <c r="E14" s="2" t="inlineStr"/>
      <c r="F14" t="inlineStr"/>
      <c r="G14" t="inlineStr"/>
      <c r="H14" t="inlineStr"/>
      <c r="I14" t="inlineStr"/>
    </row>
    <row r="15">
      <c r="A15" t="inlineStr"/>
      <c r="B15" t="inlineStr"/>
      <c r="C15" t="inlineStr"/>
      <c r="D15" t="inlineStr"/>
      <c r="E15" s="2" t="inlineStr"/>
      <c r="F15" t="inlineStr"/>
      <c r="G15" t="inlineStr"/>
      <c r="H15" t="inlineStr"/>
      <c r="I15" t="inlineStr"/>
    </row>
    <row r="16">
      <c r="A16" t="inlineStr"/>
      <c r="B16" t="inlineStr"/>
      <c r="C16" t="inlineStr"/>
      <c r="D16" t="inlineStr"/>
      <c r="E16" s="2" t="inlineStr"/>
      <c r="F16" t="inlineStr"/>
      <c r="G16" t="inlineStr"/>
      <c r="H16" t="inlineStr"/>
      <c r="I16" t="inlineStr"/>
    </row>
    <row r="17">
      <c r="A17" t="inlineStr"/>
      <c r="B17" t="inlineStr"/>
      <c r="C17" t="inlineStr"/>
      <c r="D17" t="inlineStr"/>
      <c r="E17" s="2" t="inlineStr"/>
      <c r="F17" t="inlineStr"/>
      <c r="G17" t="inlineStr"/>
      <c r="H17" t="inlineStr"/>
      <c r="I17" t="inlineStr"/>
    </row>
    <row r="18">
      <c r="A18" t="inlineStr"/>
      <c r="B18" t="inlineStr"/>
      <c r="C18" t="inlineStr"/>
      <c r="D18" t="inlineStr"/>
      <c r="E18" s="2" t="inlineStr"/>
      <c r="F18" t="inlineStr"/>
      <c r="G18" t="inlineStr"/>
      <c r="H18" t="inlineStr"/>
      <c r="I18" t="inlineStr"/>
    </row>
    <row r="19">
      <c r="A19" t="inlineStr"/>
      <c r="B19" t="inlineStr"/>
      <c r="C19" t="inlineStr"/>
      <c r="D19" t="inlineStr"/>
      <c r="E19" s="2" t="inlineStr"/>
      <c r="F19" t="inlineStr"/>
      <c r="G19" t="inlineStr"/>
      <c r="H19" t="inlineStr"/>
      <c r="I19" t="inlineStr"/>
    </row>
    <row r="20">
      <c r="A20" t="inlineStr"/>
      <c r="B20" t="inlineStr"/>
      <c r="C20" t="inlineStr"/>
      <c r="D20" t="inlineStr"/>
      <c r="E20" s="2" t="inlineStr"/>
      <c r="F20" t="inlineStr"/>
      <c r="G20" t="inlineStr"/>
      <c r="H20" t="inlineStr"/>
      <c r="I20" t="inlineStr"/>
    </row>
    <row r="21">
      <c r="A21" t="inlineStr"/>
      <c r="B21" t="inlineStr"/>
      <c r="C21" t="inlineStr"/>
      <c r="D21" t="inlineStr"/>
      <c r="E21" s="2" t="inlineStr"/>
      <c r="F21" t="inlineStr"/>
      <c r="G21" t="inlineStr"/>
      <c r="H21" t="inlineStr"/>
      <c r="I21" t="inlineStr"/>
    </row>
  </sheetData>
  <autoFilter ref="A1:I2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7" customWidth="1" min="3" max="3"/>
    <col width="15" customWidth="1" min="4" max="4"/>
    <col width="14" customWidth="1" min="5" max="5"/>
    <col width="15" customWidth="1" min="6" max="6"/>
    <col width="8" customWidth="1" min="7" max="7"/>
  </cols>
  <sheetData>
    <row r="1" ht="26" customHeight="1">
      <c r="A1" s="1" t="inlineStr">
        <is>
          <t>Bin</t>
        </is>
      </c>
      <c r="B1" s="1" t="inlineStr">
        <is>
          <t>Site</t>
        </is>
      </c>
      <c r="C1" s="1" t="inlineStr">
        <is>
          <t>Crop</t>
        </is>
      </c>
      <c r="D1" s="1" t="inlineStr">
        <is>
          <t>Capacity (t)</t>
        </is>
      </c>
      <c r="E1" s="1" t="inlineStr">
        <is>
          <t>On hand (t)</t>
        </is>
      </c>
      <c r="F1" s="1" t="inlineStr">
        <is>
          <t>Last updated</t>
        </is>
      </c>
      <c r="G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/>
      <c r="B9" t="inlineStr"/>
      <c r="C9" t="inlineStr"/>
      <c r="D9" t="inlineStr"/>
      <c r="E9" t="inlineStr"/>
      <c r="F9" t="inlineStr"/>
      <c r="G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</row>
  </sheetData>
  <autoFilter ref="A1:G1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28" customWidth="1" min="3" max="3"/>
    <col width="28" customWidth="1" min="4" max="4"/>
    <col width="28" customWidth="1" min="5" max="5"/>
  </cols>
  <sheetData>
    <row r="1" ht="26" customHeight="1">
      <c r="A1" s="1" t="inlineStr">
        <is>
          <t>Crop</t>
        </is>
      </c>
      <c r="B1" s="1" t="inlineStr">
        <is>
          <t>Estimated production (t)</t>
        </is>
      </c>
      <c r="C1" s="1" t="inlineStr">
        <is>
          <t>Contracted (t)</t>
        </is>
      </c>
      <c r="D1" s="1" t="inlineStr">
        <is>
          <t>Exposed (t)</t>
        </is>
      </c>
      <c r="E1" s="1" t="inlineStr">
        <is>
          <t>Weighted avg ($/t)</t>
        </is>
      </c>
    </row>
    <row r="2">
      <c r="A2" t="inlineStr"/>
      <c r="B2" t="inlineStr"/>
      <c r="C2">
        <f>IF(A2="","",SUMIF(Contracts!C:C,A2,Contracts!D:D))</f>
        <v/>
      </c>
      <c r="D2">
        <f>IF(OR(A2="",B2=""),"",MAX(0,B2-C2))</f>
        <v/>
      </c>
      <c r="E2" s="2">
        <f>IFERROR(SUMPRODUCT((Contracts!C$2:C$200=A2)*Contracts!D$2:D$200*Contracts!E$2:E$200)/SUMPRODUCT((Contracts!C$2:C$200=A2)*(Contracts!E$2:E$200&gt;0)*Contracts!D$2:D$200),"")</f>
        <v/>
      </c>
    </row>
    <row r="3">
      <c r="A3" t="inlineStr"/>
      <c r="B3" t="inlineStr"/>
      <c r="C3">
        <f>IF(A3="","",SUMIF(Contracts!C:C,A3,Contracts!D:D))</f>
        <v/>
      </c>
      <c r="D3">
        <f>IF(OR(A3="",B3=""),"",MAX(0,B3-C3))</f>
        <v/>
      </c>
      <c r="E3" s="2">
        <f>IFERROR(SUMPRODUCT((Contracts!C$2:C$200=A3)*Contracts!D$2:D$200*Contracts!E$2:E$200)/SUMPRODUCT((Contracts!C$2:C$200=A3)*(Contracts!E$2:E$200&gt;0)*Contracts!D$2:D$200),"")</f>
        <v/>
      </c>
    </row>
    <row r="4">
      <c r="A4" t="inlineStr"/>
      <c r="B4" t="inlineStr"/>
      <c r="C4">
        <f>IF(A4="","",SUMIF(Contracts!C:C,A4,Contracts!D:D))</f>
        <v/>
      </c>
      <c r="D4">
        <f>IF(OR(A4="",B4=""),"",MAX(0,B4-C4))</f>
        <v/>
      </c>
      <c r="E4" s="2">
        <f>IFERROR(SUMPRODUCT((Contracts!C$2:C$200=A4)*Contracts!D$2:D$200*Contracts!E$2:E$200)/SUMPRODUCT((Contracts!C$2:C$200=A4)*(Contracts!E$2:E$200&gt;0)*Contracts!D$2:D$200),"")</f>
        <v/>
      </c>
    </row>
    <row r="5">
      <c r="A5" t="inlineStr"/>
      <c r="B5" t="inlineStr"/>
      <c r="C5">
        <f>IF(A5="","",SUMIF(Contracts!C:C,A5,Contracts!D:D))</f>
        <v/>
      </c>
      <c r="D5">
        <f>IF(OR(A5="",B5=""),"",MAX(0,B5-C5))</f>
        <v/>
      </c>
      <c r="E5" s="2">
        <f>IFERROR(SUMPRODUCT((Contracts!C$2:C$200=A5)*Contracts!D$2:D$200*Contracts!E$2:E$200)/SUMPRODUCT((Contracts!C$2:C$200=A5)*(Contracts!E$2:E$200&gt;0)*Contracts!D$2:D$200),"")</f>
        <v/>
      </c>
    </row>
    <row r="6">
      <c r="A6" t="inlineStr"/>
      <c r="B6" t="inlineStr"/>
      <c r="C6">
        <f>IF(A6="","",SUMIF(Contracts!C:C,A6,Contracts!D:D))</f>
        <v/>
      </c>
      <c r="D6">
        <f>IF(OR(A6="",B6=""),"",MAX(0,B6-C6))</f>
        <v/>
      </c>
      <c r="E6" s="2">
        <f>IFERROR(SUMPRODUCT((Contracts!C$2:C$200=A6)*Contracts!D$2:D$200*Contracts!E$2:E$200)/SUMPRODUCT((Contracts!C$2:C$200=A6)*(Contracts!E$2:E$200&gt;0)*Contracts!D$2:D$200),"")</f>
        <v/>
      </c>
    </row>
    <row r="7">
      <c r="A7" t="inlineStr"/>
      <c r="B7" t="inlineStr"/>
      <c r="C7">
        <f>IF(A7="","",SUMIF(Contracts!C:C,A7,Contracts!D:D))</f>
        <v/>
      </c>
      <c r="D7">
        <f>IF(OR(A7="",B7=""),"",MAX(0,B7-C7))</f>
        <v/>
      </c>
      <c r="E7" s="2">
        <f>IFERROR(SUMPRODUCT((Contracts!C$2:C$200=A7)*Contracts!D$2:D$200*Contracts!E$2:E$200)/SUMPRODUCT((Contracts!C$2:C$200=A7)*(Contracts!E$2:E$200&gt;0)*Contracts!D$2:D$200),"")</f>
        <v/>
      </c>
    </row>
    <row r="8">
      <c r="A8" t="inlineStr"/>
      <c r="B8" t="inlineStr"/>
      <c r="C8">
        <f>IF(A8="","",SUMIF(Contracts!C:C,A8,Contracts!D:D))</f>
        <v/>
      </c>
      <c r="D8">
        <f>IF(OR(A8="",B8=""),"",MAX(0,B8-C8))</f>
        <v/>
      </c>
      <c r="E8" s="2">
        <f>IFERROR(SUMPRODUCT((Contracts!C$2:C$200=A8)*Contracts!D$2:D$200*Contracts!E$2:E$200)/SUMPRODUCT((Contracts!C$2:C$200=A8)*(Contracts!E$2:E$200&gt;0)*Contracts!D$2:D$200),"")</f>
        <v/>
      </c>
    </row>
    <row r="9">
      <c r="A9" t="inlineStr"/>
      <c r="B9" t="inlineStr"/>
      <c r="C9">
        <f>IF(A9="","",SUMIF(Contracts!C:C,A9,Contracts!D:D))</f>
        <v/>
      </c>
      <c r="D9">
        <f>IF(OR(A9="",B9=""),"",MAX(0,B9-C9))</f>
        <v/>
      </c>
      <c r="E9" s="2">
        <f>IFERROR(SUMPRODUCT((Contracts!C$2:C$200=A9)*Contracts!D$2:D$200*Contracts!E$2:E$200)/SUMPRODUCT((Contracts!C$2:C$200=A9)*(Contracts!E$2:E$200&gt;0)*Contracts!D$2:D$200),"")</f>
        <v/>
      </c>
    </row>
    <row r="10">
      <c r="A10" t="inlineStr"/>
      <c r="B10" t="inlineStr"/>
      <c r="C10">
        <f>IF(A10="","",SUMIF(Contracts!C:C,A10,Contracts!D:D))</f>
        <v/>
      </c>
      <c r="D10">
        <f>IF(OR(A10="",B10=""),"",MAX(0,B10-C10))</f>
        <v/>
      </c>
      <c r="E10" s="2">
        <f>IFERROR(SUMPRODUCT((Contracts!C$2:C$200=A10)*Contracts!D$2:D$200*Contracts!E$2:E$200)/SUMPRODUCT((Contracts!C$2:C$200=A10)*(Contracts!E$2:E$200&gt;0)*Contracts!D$2:D$200),"")</f>
        <v/>
      </c>
    </row>
    <row r="11">
      <c r="A11" t="inlineStr"/>
      <c r="B11" t="inlineStr"/>
      <c r="C11">
        <f>IF(A11="","",SUMIF(Contracts!C:C,A11,Contracts!D:D))</f>
        <v/>
      </c>
      <c r="D11">
        <f>IF(OR(A11="",B11=""),"",MAX(0,B11-C11))</f>
        <v/>
      </c>
      <c r="E11" s="2">
        <f>IFERROR(SUMPRODUCT((Contracts!C$2:C$200=A11)*Contracts!D$2:D$200*Contracts!E$2:E$200)/SUMPRODUCT((Contracts!C$2:C$200=A11)*(Contracts!E$2:E$200&gt;0)*Contracts!D$2:D$200),"")</f>
        <v/>
      </c>
    </row>
  </sheetData>
  <autoFilter ref="A1:E11"/>
  <conditionalFormatting sqref="D2:D11">
    <cfRule type="colorScale" priority="1">
      <colorScale>
        <cfvo type="min"/>
        <cfvo type="max"/>
        <color rgb="00FFF4D0"/>
        <color rgb="00D6A432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2026-09-23T00:49:03+00:00Z</dcterms:created>
  <dcterms:modified xmlns:dcterms="http://purl.org/dc/terms/" xmlns:xsi="http://www.w3.org/2001/XMLSchema-instance" xsi:type="dcterms:W3CDTF">2026-09-23T00:49:03+00:00Z</dcterms:modified>
</cp:coreProperties>
</file>